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5" yWindow="3555" windowWidth="24915" windowHeight="7275" firstSheet="3" activeTab="4"/>
  </bookViews>
  <sheets>
    <sheet name="輸出量元" sheetId="5" state="hidden" r:id="rId1"/>
    <sheet name="輸入量元" sheetId="4" state="hidden" r:id="rId2"/>
    <sheet name="輸出量" sheetId="2" state="hidden" r:id="rId3"/>
    <sheet name="データ表 (輸入)" sheetId="13" r:id="rId4"/>
    <sheet name="データ表 (輸出)" sheetId="12" r:id="rId5"/>
  </sheets>
  <definedNames>
    <definedName name="_xlnm.Print_Area" localSheetId="4">'データ表 (輸出)'!$B$2:$AM$19</definedName>
    <definedName name="_xlnm.Print_Area" localSheetId="3">'データ表 (輸入)'!$B$1:$AM$18</definedName>
  </definedNames>
  <calcPr calcId="144525"/>
</workbook>
</file>

<file path=xl/calcChain.xml><?xml version="1.0" encoding="utf-8"?>
<calcChain xmlns="http://schemas.openxmlformats.org/spreadsheetml/2006/main">
  <c r="Y14" i="12" l="1"/>
  <c r="Y13" i="12"/>
  <c r="Y12" i="12"/>
  <c r="W14" i="12"/>
  <c r="W13" i="12"/>
  <c r="W12" i="12"/>
  <c r="Y14" i="13" l="1"/>
  <c r="Y12" i="13"/>
  <c r="S14" i="13"/>
  <c r="S13" i="13"/>
  <c r="S12" i="13"/>
  <c r="AM14" i="13"/>
  <c r="AK14" i="13"/>
  <c r="AI14" i="13"/>
  <c r="AA14" i="13"/>
  <c r="W14" i="13"/>
  <c r="Q14" i="13"/>
  <c r="O14" i="13"/>
  <c r="U14" i="13"/>
  <c r="M14" i="13"/>
  <c r="I14" i="13"/>
  <c r="K14" i="13"/>
  <c r="E14" i="13"/>
  <c r="G14" i="13"/>
  <c r="AM14" i="12"/>
  <c r="AK14" i="12"/>
  <c r="AI14" i="12"/>
  <c r="U14" i="12"/>
  <c r="Q14" i="12"/>
  <c r="M14" i="12"/>
  <c r="S14" i="12"/>
  <c r="O14" i="12"/>
  <c r="K14" i="12"/>
  <c r="I14" i="12"/>
  <c r="G14" i="12"/>
  <c r="E14" i="12"/>
  <c r="Y11" i="12" l="1"/>
  <c r="Y10" i="12"/>
  <c r="Y9" i="12"/>
  <c r="Y8" i="12"/>
  <c r="E13" i="13"/>
  <c r="E12" i="13"/>
  <c r="E11" i="13"/>
  <c r="E10" i="13"/>
  <c r="E9" i="13"/>
  <c r="AM13" i="12"/>
  <c r="AK13" i="12"/>
  <c r="AI13" i="12"/>
  <c r="U13" i="12"/>
  <c r="Q13" i="12"/>
  <c r="M13" i="12"/>
  <c r="O13" i="12"/>
  <c r="S13" i="12"/>
  <c r="K13" i="12"/>
  <c r="I13" i="12"/>
  <c r="G13" i="12"/>
  <c r="E13" i="12"/>
  <c r="AM13" i="13"/>
  <c r="AK13" i="13"/>
  <c r="AI13" i="13"/>
  <c r="AA13" i="13"/>
  <c r="W13" i="13"/>
  <c r="M13" i="13"/>
  <c r="Q13" i="13"/>
  <c r="U13" i="13"/>
  <c r="O13" i="13"/>
  <c r="I13" i="13"/>
  <c r="K13" i="13"/>
  <c r="G13" i="13"/>
  <c r="AM19" i="12"/>
  <c r="O12" i="12" l="1"/>
  <c r="AI12" i="12"/>
  <c r="AI8" i="12"/>
  <c r="AI11" i="12"/>
  <c r="AI10" i="12"/>
  <c r="AI9" i="12"/>
  <c r="AI12" i="13" l="1"/>
  <c r="AI11" i="13"/>
  <c r="AI10" i="13"/>
  <c r="AI9" i="13"/>
  <c r="AI8" i="13"/>
  <c r="AM12" i="13"/>
  <c r="AA12" i="13"/>
  <c r="K12" i="13"/>
  <c r="O12" i="13"/>
  <c r="Q12" i="13"/>
  <c r="G12" i="13"/>
  <c r="U12" i="13"/>
  <c r="W12" i="13"/>
  <c r="AK12" i="13"/>
  <c r="I12" i="13"/>
  <c r="M12" i="13"/>
  <c r="AM11" i="13"/>
  <c r="AA11" i="13"/>
  <c r="K11" i="13"/>
  <c r="O11" i="13"/>
  <c r="Q11" i="13"/>
  <c r="Y11" i="13"/>
  <c r="S11" i="13"/>
  <c r="G11" i="13"/>
  <c r="U11" i="13"/>
  <c r="W11" i="13"/>
  <c r="AK11" i="13"/>
  <c r="I11" i="13"/>
  <c r="M11" i="13"/>
  <c r="AM10" i="13"/>
  <c r="AA10" i="13"/>
  <c r="K10" i="13"/>
  <c r="O10" i="13"/>
  <c r="Q10" i="13"/>
  <c r="Y10" i="13"/>
  <c r="S10" i="13"/>
  <c r="G10" i="13"/>
  <c r="U10" i="13"/>
  <c r="W10" i="13"/>
  <c r="AK10" i="13"/>
  <c r="I10" i="13"/>
  <c r="M10" i="13"/>
  <c r="AM9" i="13"/>
  <c r="AA9" i="13"/>
  <c r="K9" i="13"/>
  <c r="O9" i="13"/>
  <c r="Q9" i="13"/>
  <c r="Y9" i="13"/>
  <c r="S9" i="13"/>
  <c r="G9" i="13"/>
  <c r="U9" i="13"/>
  <c r="W9" i="13"/>
  <c r="AK9" i="13"/>
  <c r="I9" i="13"/>
  <c r="M9" i="13"/>
  <c r="AM8" i="13"/>
  <c r="AA8" i="13"/>
  <c r="K8" i="13"/>
  <c r="O8" i="13"/>
  <c r="Q8" i="13"/>
  <c r="Y8" i="13"/>
  <c r="S8" i="13"/>
  <c r="G8" i="13"/>
  <c r="U8" i="13"/>
  <c r="W8" i="13"/>
  <c r="AK8" i="13"/>
  <c r="I8" i="13"/>
  <c r="M8" i="13"/>
  <c r="O11" i="12" l="1"/>
  <c r="W10" i="12"/>
  <c r="U11" i="12"/>
  <c r="W11" i="12" l="1"/>
  <c r="AM10" i="12"/>
  <c r="AM11" i="12"/>
  <c r="AM12" i="12"/>
  <c r="E10" i="12"/>
  <c r="E11" i="12"/>
  <c r="E12" i="12"/>
  <c r="O10" i="12"/>
  <c r="K10" i="12"/>
  <c r="K11" i="12"/>
  <c r="K12" i="12"/>
  <c r="I10" i="12"/>
  <c r="I11" i="12"/>
  <c r="I12" i="12"/>
  <c r="S10" i="12"/>
  <c r="S11" i="12"/>
  <c r="S12" i="12"/>
  <c r="U10" i="12"/>
  <c r="U12" i="12"/>
  <c r="G10" i="12"/>
  <c r="G11" i="12"/>
  <c r="G12" i="12"/>
  <c r="M10" i="12"/>
  <c r="M11" i="12"/>
  <c r="M12" i="12"/>
  <c r="AK10" i="12"/>
  <c r="AK11" i="12"/>
  <c r="AK12" i="12"/>
  <c r="Q11" i="12"/>
  <c r="Q12" i="12"/>
  <c r="Q10" i="12"/>
  <c r="AM9" i="12" l="1"/>
  <c r="E9" i="12"/>
  <c r="O9" i="12"/>
  <c r="K9" i="12"/>
  <c r="I9" i="12"/>
  <c r="S9" i="12"/>
  <c r="U9" i="12"/>
  <c r="G9" i="12"/>
  <c r="M9" i="12"/>
  <c r="AK9" i="12"/>
  <c r="Q9" i="12"/>
  <c r="W9" i="12"/>
  <c r="AM8" i="12"/>
  <c r="E8" i="12"/>
  <c r="O8" i="12"/>
  <c r="K8" i="12"/>
  <c r="I8" i="12"/>
  <c r="S8" i="12"/>
  <c r="U8" i="12"/>
  <c r="G8" i="12"/>
  <c r="AC8" i="12"/>
  <c r="M8" i="12"/>
  <c r="AK8" i="12"/>
  <c r="Q8" i="12"/>
  <c r="W8" i="12"/>
</calcChain>
</file>

<file path=xl/sharedStrings.xml><?xml version="1.0" encoding="utf-8"?>
<sst xmlns="http://schemas.openxmlformats.org/spreadsheetml/2006/main" count="250" uniqueCount="79">
  <si>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</si>
  <si>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</si>
  <si>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</si>
  <si>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</si>
  <si>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合計</t>
    <rPh sb="0" eb="2">
      <t>ゴウケイ</t>
    </rPh>
    <phoneticPr fontId="1"/>
  </si>
  <si>
    <t>台湾</t>
    <rPh sb="0" eb="1">
      <t>ダイ</t>
    </rPh>
    <rPh sb="1" eb="2">
      <t>ワン</t>
    </rPh>
    <phoneticPr fontId="1"/>
  </si>
  <si>
    <t>輸出量</t>
    <rPh sb="0" eb="2">
      <t>ユシュツ</t>
    </rPh>
    <rPh sb="2" eb="3">
      <t>リョウ</t>
    </rPh>
    <phoneticPr fontId="1"/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</si>
  <si>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</si>
  <si>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</si>
  <si>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</si>
  <si>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</si>
  <si>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</si>
  <si>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</si>
  <si>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</si>
  <si>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</si>
  <si>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</si>
  <si>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</si>
  <si>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</si>
  <si>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</si>
  <si>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</si>
  <si>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</si>
  <si>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</si>
  <si>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</si>
  <si>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</si>
  <si>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</si>
  <si>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</si>
  <si>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</si>
  <si>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</si>
  <si>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</si>
  <si>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</si>
  <si>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</si>
  <si>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</si>
  <si>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</si>
  <si>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</si>
  <si>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</si>
  <si>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</si>
  <si>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</si>
  <si>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</si>
  <si>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</si>
  <si>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</si>
  <si>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</si>
  <si>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</si>
  <si>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</si>
  <si>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</si>
  <si>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</si>
  <si>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前年比</t>
    <rPh sb="0" eb="3">
      <t>ゼンネンヒ</t>
    </rPh>
    <phoneticPr fontId="1"/>
  </si>
  <si>
    <t>台湾</t>
    <rPh sb="0" eb="2">
      <t>タイワン</t>
    </rPh>
    <phoneticPr fontId="1"/>
  </si>
  <si>
    <t>(単位：千トン）</t>
    <rPh sb="1" eb="3">
      <t>タンイ</t>
    </rPh>
    <rPh sb="4" eb="5">
      <t>セン</t>
    </rPh>
    <phoneticPr fontId="1"/>
  </si>
  <si>
    <t>データ元：USDA「Dairy:World Markets and Trade」</t>
    <rPh sb="3" eb="4">
      <t>モト</t>
    </rPh>
    <phoneticPr fontId="1"/>
  </si>
  <si>
    <t>カナダ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</si>
  <si>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</si>
  <si>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</si>
  <si>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</si>
  <si>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</si>
  <si>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EU</t>
    <phoneticPr fontId="1"/>
  </si>
  <si>
    <t>アルジェリア</t>
    <phoneticPr fontId="1"/>
  </si>
  <si>
    <t>ロシア</t>
    <phoneticPr fontId="1"/>
  </si>
  <si>
    <t>ウクラ
イナ</t>
    <phoneticPr fontId="1"/>
  </si>
  <si>
    <t>ベラルーシ</t>
    <phoneticPr fontId="1"/>
  </si>
  <si>
    <t>インド</t>
    <phoneticPr fontId="1"/>
  </si>
  <si>
    <t>オースト
ラリア</t>
    <phoneticPr fontId="1"/>
  </si>
  <si>
    <t>ニュージー
ランド</t>
    <phoneticPr fontId="1"/>
  </si>
  <si>
    <t>-</t>
  </si>
  <si>
    <t>カナダ　</t>
    <phoneticPr fontId="1"/>
  </si>
  <si>
    <t>メキシコ</t>
    <phoneticPr fontId="1"/>
  </si>
  <si>
    <t>アメリカ</t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</si>
  <si>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</si>
  <si>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</si>
  <si>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アメリカ以外の国</t>
    <rPh sb="4" eb="6">
      <t>イガイ</t>
    </rPh>
    <rPh sb="7" eb="8">
      <t>クニ</t>
    </rPh>
    <phoneticPr fontId="1"/>
  </si>
  <si>
    <t>計</t>
    <rPh sb="0" eb="1">
      <t>ケイ</t>
    </rPh>
    <phoneticPr fontId="1"/>
  </si>
  <si>
    <t>平成26</t>
    <phoneticPr fontId="1"/>
  </si>
  <si>
    <t>-</t>
    <phoneticPr fontId="1"/>
  </si>
  <si>
    <t>平成26</t>
    <phoneticPr fontId="1"/>
  </si>
  <si>
    <t>令和元</t>
    <rPh sb="0" eb="2">
      <t>レイワ</t>
    </rPh>
    <rPh sb="2" eb="3">
      <t>ガン</t>
    </rPh>
    <phoneticPr fontId="1"/>
  </si>
  <si>
    <t>中国</t>
    <rPh sb="0" eb="2">
      <t>チュウゴク</t>
    </rPh>
    <phoneticPr fontId="1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</si>
  <si>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</si>
  <si>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主要国のバター輸出量(2020年公表)</t>
    <rPh sb="0" eb="2">
      <t>シュヨウ</t>
    </rPh>
    <rPh sb="2" eb="3">
      <t>コク</t>
    </rPh>
    <rPh sb="7" eb="9">
      <t>ユシュツ</t>
    </rPh>
    <rPh sb="9" eb="10">
      <t>リョウ</t>
    </rPh>
    <phoneticPr fontId="1"/>
  </si>
  <si>
    <t>注：1 2021年は予測値。</t>
    <rPh sb="0" eb="1">
      <t>チュウ</t>
    </rPh>
    <rPh sb="8" eb="9">
      <t>ネン</t>
    </rPh>
    <rPh sb="10" eb="13">
      <t>ヨソクチ</t>
    </rPh>
    <phoneticPr fontId="1"/>
  </si>
  <si>
    <t>主要国のバター輸入量(2020年公表)</t>
    <rPh sb="0" eb="2">
      <t>シュヨウ</t>
    </rPh>
    <rPh sb="2" eb="3">
      <t>コク</t>
    </rPh>
    <rPh sb="7" eb="9">
      <t>ユニュウ</t>
    </rPh>
    <rPh sb="8" eb="9">
      <t>イ</t>
    </rPh>
    <rPh sb="9" eb="1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</si>
</sst>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177" fontId="6" fillId="0" borderId="10" xfId="0" applyNumberFormat="1" applyFont="1" applyBorder="1"/>
    <xf numFmtId="177" fontId="6" fillId="0" borderId="12" xfId="0" applyNumberFormat="1" applyFont="1" applyBorder="1"/>
    <xf numFmtId="176" fontId="6" fillId="0" borderId="14" xfId="0" applyNumberFormat="1" applyFont="1" applyBorder="1" applyAlignment="1">
      <alignment horizontal="right"/>
    </xf>
    <xf numFmtId="176" fontId="6" fillId="0" borderId="10" xfId="0" applyNumberFormat="1" applyFont="1" applyBorder="1"/>
    <xf numFmtId="176" fontId="6" fillId="0" borderId="11" xfId="0" applyNumberFormat="1" applyFont="1" applyBorder="1"/>
    <xf numFmtId="176" fontId="6" fillId="0" borderId="12" xfId="0" applyNumberFormat="1" applyFont="1" applyBorder="1"/>
    <xf numFmtId="176" fontId="6" fillId="0" borderId="13" xfId="0" applyNumberFormat="1" applyFont="1" applyBorder="1"/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6" fillId="2" borderId="10" xfId="0" applyNumberFormat="1" applyFont="1" applyFill="1" applyBorder="1"/>
    <xf numFmtId="0" fontId="0" fillId="2" borderId="0" xfId="0" applyFill="1"/>
    <xf numFmtId="177" fontId="6" fillId="2" borderId="0" xfId="0" applyNumberFormat="1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77" fontId="8" fillId="0" borderId="4" xfId="0" applyNumberFormat="1" applyFont="1" applyBorder="1"/>
    <xf numFmtId="177" fontId="8" fillId="0" borderId="0" xfId="0" applyNumberFormat="1" applyFont="1" applyBorder="1"/>
    <xf numFmtId="176" fontId="6" fillId="0" borderId="10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8" fillId="0" borderId="0" xfId="0" applyFont="1"/>
    <xf numFmtId="177" fontId="6" fillId="0" borderId="0" xfId="0" applyNumberFormat="1" applyFont="1" applyFill="1" applyBorder="1"/>
    <xf numFmtId="177" fontId="8" fillId="0" borderId="0" xfId="0" applyNumberFormat="1" applyFont="1"/>
    <xf numFmtId="177" fontId="0" fillId="0" borderId="0" xfId="0" applyNumberFormat="1" applyFont="1"/>
    <xf numFmtId="0" fontId="3" fillId="3" borderId="2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177" fontId="0" fillId="0" borderId="0" xfId="0" applyNumberFormat="1" applyFont="1" applyBorder="1"/>
    <xf numFmtId="0" fontId="3" fillId="3" borderId="17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177" fontId="0" fillId="0" borderId="4" xfId="0" applyNumberFormat="1" applyFont="1" applyBorder="1"/>
    <xf numFmtId="177" fontId="6" fillId="0" borderId="25" xfId="0" applyNumberFormat="1" applyFont="1" applyBorder="1"/>
    <xf numFmtId="177" fontId="6" fillId="0" borderId="26" xfId="0" applyNumberFormat="1" applyFont="1" applyBorder="1"/>
    <xf numFmtId="0" fontId="5" fillId="4" borderId="9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18464"/>
        <c:axId val="136918080"/>
      </c:lineChart>
      <c:catAx>
        <c:axId val="20991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9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1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91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79520"/>
        <c:axId val="189308928"/>
      </c:lineChart>
      <c:catAx>
        <c:axId val="20637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30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0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7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1"/>
  <sheetViews>
    <sheetView showGridLines="0" zoomScale="90" zoomScaleNormal="90" workbookViewId="0">
      <selection activeCell="AD18" sqref="AD18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8.1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10.625" customWidth="1"/>
    <col min="45" max="45" width="6.625" customWidth="1"/>
    <col min="46" max="46" width="10.625" customWidth="1"/>
    <col min="47" max="47" width="6.625" customWidth="1"/>
    <col min="48" max="48" width="7.625" customWidth="1"/>
    <col min="49" max="49" width="6.625" customWidth="1"/>
    <col min="51" max="51" width="6.625" customWidth="1"/>
  </cols>
  <sheetData>
    <row r="1" spans="2:41" ht="15" customHeight="1" x14ac:dyDescent="0.15">
      <c r="AN1" s="38"/>
      <c r="AO1" s="38"/>
    </row>
    <row r="2" spans="2:41" ht="17.25" customHeight="1" x14ac:dyDescent="0.15">
      <c r="B2" s="10" t="s">
        <v>78</v>
      </c>
      <c r="C2" s="10"/>
      <c r="AN2" s="38"/>
      <c r="AO2" s="38"/>
    </row>
    <row r="3" spans="2:41" ht="12" customHeight="1" x14ac:dyDescent="0.15">
      <c r="AN3" s="38"/>
      <c r="AO3" s="38"/>
    </row>
    <row r="4" spans="2:41" ht="12" customHeight="1" x14ac:dyDescent="0.15">
      <c r="B4" s="8"/>
      <c r="C4" s="8"/>
      <c r="AM4" s="9" t="s">
        <v>47</v>
      </c>
      <c r="AN4" s="38"/>
      <c r="AO4" s="38"/>
    </row>
    <row r="5" spans="2:41" ht="24" customHeight="1" x14ac:dyDescent="0.15">
      <c r="B5" s="56"/>
      <c r="C5" s="57"/>
      <c r="D5" s="62" t="s">
        <v>74</v>
      </c>
      <c r="E5" s="55"/>
      <c r="F5" s="61" t="s">
        <v>56</v>
      </c>
      <c r="G5" s="55"/>
      <c r="H5" s="53" t="s">
        <v>64</v>
      </c>
      <c r="I5" s="55"/>
      <c r="J5" s="53" t="s">
        <v>60</v>
      </c>
      <c r="K5" s="55"/>
      <c r="L5" s="53" t="s">
        <v>63</v>
      </c>
      <c r="M5" s="55"/>
      <c r="N5" s="53" t="s">
        <v>46</v>
      </c>
      <c r="O5" s="55"/>
      <c r="P5" s="53" t="s">
        <v>3</v>
      </c>
      <c r="Q5" s="55"/>
      <c r="R5" s="53" t="s">
        <v>57</v>
      </c>
      <c r="S5" s="55"/>
      <c r="T5" s="53" t="s">
        <v>54</v>
      </c>
      <c r="U5" s="55"/>
      <c r="V5" s="53" t="s">
        <v>53</v>
      </c>
      <c r="W5" s="55"/>
      <c r="X5" s="53" t="s">
        <v>59</v>
      </c>
      <c r="Y5" s="55"/>
      <c r="Z5" s="60" t="s">
        <v>61</v>
      </c>
      <c r="AA5" s="60"/>
      <c r="AB5" s="53" t="s">
        <v>55</v>
      </c>
      <c r="AC5" s="55"/>
      <c r="AD5" s="53" t="s">
        <v>52</v>
      </c>
      <c r="AE5" s="55"/>
      <c r="AF5" s="53" t="s">
        <v>58</v>
      </c>
      <c r="AG5" s="55"/>
      <c r="AH5" s="48" t="s">
        <v>68</v>
      </c>
      <c r="AI5" s="47"/>
      <c r="AJ5" s="53" t="s">
        <v>65</v>
      </c>
      <c r="AK5" s="55"/>
      <c r="AL5" s="53" t="s">
        <v>69</v>
      </c>
      <c r="AM5" s="54"/>
      <c r="AN5" s="38"/>
      <c r="AO5" s="38"/>
    </row>
    <row r="6" spans="2:41" ht="12" customHeight="1" x14ac:dyDescent="0.15">
      <c r="B6" s="58"/>
      <c r="C6" s="59"/>
      <c r="D6" s="52"/>
      <c r="E6" s="25" t="s">
        <v>45</v>
      </c>
      <c r="F6" s="32"/>
      <c r="G6" s="25" t="s">
        <v>45</v>
      </c>
      <c r="H6" s="33"/>
      <c r="I6" s="25" t="s">
        <v>45</v>
      </c>
      <c r="J6" s="24"/>
      <c r="K6" s="25" t="s">
        <v>45</v>
      </c>
      <c r="L6" s="33"/>
      <c r="M6" s="22" t="s">
        <v>45</v>
      </c>
      <c r="N6" s="33"/>
      <c r="O6" s="25" t="s">
        <v>45</v>
      </c>
      <c r="P6" s="32"/>
      <c r="Q6" s="25" t="s">
        <v>45</v>
      </c>
      <c r="R6" s="24"/>
      <c r="S6" s="25" t="s">
        <v>45</v>
      </c>
      <c r="T6" s="33"/>
      <c r="U6" s="25" t="s">
        <v>45</v>
      </c>
      <c r="V6" s="33"/>
      <c r="W6" s="22" t="s">
        <v>45</v>
      </c>
      <c r="X6" s="33"/>
      <c r="Y6" s="25" t="s">
        <v>45</v>
      </c>
      <c r="Z6" s="23"/>
      <c r="AA6" s="22" t="s">
        <v>45</v>
      </c>
      <c r="AB6" s="24"/>
      <c r="AC6" s="25" t="s">
        <v>45</v>
      </c>
      <c r="AD6" s="33"/>
      <c r="AE6" s="25" t="s">
        <v>45</v>
      </c>
      <c r="AF6" s="24"/>
      <c r="AG6" s="25" t="s">
        <v>45</v>
      </c>
      <c r="AH6" s="32" t="s">
        <v>69</v>
      </c>
      <c r="AI6" s="25" t="s">
        <v>45</v>
      </c>
      <c r="AJ6" s="33"/>
      <c r="AK6" s="22" t="s">
        <v>45</v>
      </c>
      <c r="AL6" s="24"/>
      <c r="AM6" s="26" t="s">
        <v>45</v>
      </c>
      <c r="AN6" s="40"/>
      <c r="AO6" s="35"/>
    </row>
    <row r="7" spans="2:41" s="27" customFormat="1" ht="12" customHeight="1" x14ac:dyDescent="0.15">
      <c r="B7" s="20">
        <v>2014</v>
      </c>
      <c r="C7" s="46" t="s">
        <v>70</v>
      </c>
      <c r="D7" s="36" t="s">
        <v>71</v>
      </c>
      <c r="E7" s="36" t="s">
        <v>71</v>
      </c>
      <c r="F7" s="13">
        <v>137</v>
      </c>
      <c r="G7" s="36" t="s">
        <v>71</v>
      </c>
      <c r="H7" s="13">
        <v>37</v>
      </c>
      <c r="I7" s="36" t="s">
        <v>71</v>
      </c>
      <c r="J7" s="13">
        <v>23</v>
      </c>
      <c r="K7" s="36" t="s">
        <v>71</v>
      </c>
      <c r="L7" s="13">
        <v>11</v>
      </c>
      <c r="M7" s="36" t="s">
        <v>71</v>
      </c>
      <c r="N7" s="13">
        <v>22</v>
      </c>
      <c r="O7" s="36" t="s">
        <v>71</v>
      </c>
      <c r="P7" s="13">
        <v>11</v>
      </c>
      <c r="Q7" s="36" t="s">
        <v>71</v>
      </c>
      <c r="R7" s="13">
        <v>11</v>
      </c>
      <c r="S7" s="36" t="s">
        <v>71</v>
      </c>
      <c r="T7" s="29">
        <v>52</v>
      </c>
      <c r="U7" s="36" t="s">
        <v>71</v>
      </c>
      <c r="V7" s="13">
        <v>1</v>
      </c>
      <c r="W7" s="36" t="s">
        <v>71</v>
      </c>
      <c r="X7" s="13">
        <v>1</v>
      </c>
      <c r="Y7" s="36" t="s">
        <v>71</v>
      </c>
      <c r="Z7" s="13">
        <v>1</v>
      </c>
      <c r="AA7" s="36" t="s">
        <v>71</v>
      </c>
      <c r="AB7" s="13">
        <v>0</v>
      </c>
      <c r="AC7" s="36" t="s">
        <v>62</v>
      </c>
      <c r="AD7" s="13">
        <v>0</v>
      </c>
      <c r="AE7" s="36" t="s">
        <v>62</v>
      </c>
      <c r="AF7" s="13">
        <v>1</v>
      </c>
      <c r="AG7" s="36" t="s">
        <v>62</v>
      </c>
      <c r="AH7" s="13">
        <v>308</v>
      </c>
      <c r="AI7" s="36" t="s">
        <v>71</v>
      </c>
      <c r="AJ7" s="13">
        <v>21</v>
      </c>
      <c r="AK7" s="36" t="s">
        <v>71</v>
      </c>
      <c r="AL7" s="13">
        <v>329</v>
      </c>
      <c r="AM7" s="15" t="s">
        <v>71</v>
      </c>
      <c r="AN7" s="41"/>
      <c r="AO7" s="45"/>
    </row>
    <row r="8" spans="2:41" ht="12" customHeight="1" x14ac:dyDescent="0.15">
      <c r="B8" s="20">
        <v>2015</v>
      </c>
      <c r="C8" s="46">
        <v>27</v>
      </c>
      <c r="D8" s="13">
        <v>75</v>
      </c>
      <c r="E8" s="36" t="s">
        <v>71</v>
      </c>
      <c r="F8" s="13">
        <v>90</v>
      </c>
      <c r="G8" s="16">
        <f t="shared" ref="G8" si="0">F8/F7*100</f>
        <v>65.693430656934311</v>
      </c>
      <c r="H8" s="13">
        <v>43</v>
      </c>
      <c r="I8" s="16">
        <f t="shared" ref="I8:I12" si="1">H8/H7*100</f>
        <v>116.21621621621621</v>
      </c>
      <c r="J8" s="13">
        <v>22</v>
      </c>
      <c r="K8" s="16">
        <f t="shared" ref="K8:K12" si="2">J8/J7*100</f>
        <v>95.652173913043484</v>
      </c>
      <c r="L8" s="13">
        <v>17</v>
      </c>
      <c r="M8" s="16">
        <f t="shared" ref="M8:M12" si="3">L8/L7*100</f>
        <v>154.54545454545453</v>
      </c>
      <c r="N8" s="13">
        <v>25</v>
      </c>
      <c r="O8" s="16">
        <f t="shared" ref="O8:O9" si="4">N8/N7*100</f>
        <v>113.63636363636364</v>
      </c>
      <c r="P8" s="13">
        <v>16</v>
      </c>
      <c r="Q8" s="16">
        <f t="shared" ref="Q8:Q9" si="5">P8/P7*100</f>
        <v>145.45454545454547</v>
      </c>
      <c r="R8" s="13">
        <v>1</v>
      </c>
      <c r="S8" s="16">
        <f t="shared" ref="S8:S9" si="6">R8/R7*100</f>
        <v>9.0909090909090917</v>
      </c>
      <c r="T8" s="29">
        <v>27</v>
      </c>
      <c r="U8" s="16">
        <f t="shared" ref="U8:U12" si="7">T8/T7*100</f>
        <v>51.923076923076927</v>
      </c>
      <c r="V8" s="13">
        <v>2</v>
      </c>
      <c r="W8" s="16">
        <f t="shared" ref="W8:W10" si="8">V8/V7*100</f>
        <v>200</v>
      </c>
      <c r="X8" s="13">
        <v>6</v>
      </c>
      <c r="Y8" s="16">
        <f>X8/X7*100</f>
        <v>600</v>
      </c>
      <c r="Z8" s="13">
        <v>1</v>
      </c>
      <c r="AA8" s="16">
        <f t="shared" ref="AA8:AA9" si="9">Z8/Z7*100</f>
        <v>100</v>
      </c>
      <c r="AB8" s="13">
        <v>0</v>
      </c>
      <c r="AC8" s="36" t="s">
        <v>62</v>
      </c>
      <c r="AD8" s="13">
        <v>0</v>
      </c>
      <c r="AE8" s="36" t="s">
        <v>62</v>
      </c>
      <c r="AF8" s="13">
        <v>0</v>
      </c>
      <c r="AG8" s="36" t="s">
        <v>62</v>
      </c>
      <c r="AH8" s="13">
        <v>325</v>
      </c>
      <c r="AI8" s="16">
        <f t="shared" ref="AI8:AI12" si="10">AH8/AH7*100</f>
        <v>105.51948051948052</v>
      </c>
      <c r="AJ8" s="13">
        <v>38</v>
      </c>
      <c r="AK8" s="16">
        <f t="shared" ref="AK8:AK12" si="11">AJ8/AJ7*100</f>
        <v>180.95238095238096</v>
      </c>
      <c r="AL8" s="13">
        <v>363</v>
      </c>
      <c r="AM8" s="17">
        <f t="shared" ref="AM8:AM12" si="12">AL8/AL7*100</f>
        <v>110.33434650455926</v>
      </c>
      <c r="AN8" s="40"/>
      <c r="AO8" s="35"/>
    </row>
    <row r="9" spans="2:41" ht="12" customHeight="1" x14ac:dyDescent="0.15">
      <c r="B9" s="20">
        <v>2016</v>
      </c>
      <c r="C9" s="46">
        <v>28</v>
      </c>
      <c r="D9" s="13">
        <v>87</v>
      </c>
      <c r="E9" s="16">
        <f t="shared" ref="E9:E13" si="13">D9/D8*100</f>
        <v>115.99999999999999</v>
      </c>
      <c r="F9" s="13">
        <v>106</v>
      </c>
      <c r="G9" s="16">
        <f>F9/F8*100</f>
        <v>117.77777777777779</v>
      </c>
      <c r="H9" s="13">
        <v>65</v>
      </c>
      <c r="I9" s="16">
        <f t="shared" si="1"/>
        <v>151.16279069767441</v>
      </c>
      <c r="J9" s="13">
        <v>30</v>
      </c>
      <c r="K9" s="16">
        <f t="shared" si="2"/>
        <v>136.36363636363635</v>
      </c>
      <c r="L9" s="13">
        <v>27</v>
      </c>
      <c r="M9" s="16">
        <f t="shared" si="3"/>
        <v>158.8235294117647</v>
      </c>
      <c r="N9" s="13">
        <v>24</v>
      </c>
      <c r="O9" s="16">
        <f t="shared" si="4"/>
        <v>96</v>
      </c>
      <c r="P9" s="13">
        <v>13</v>
      </c>
      <c r="Q9" s="16">
        <f t="shared" si="5"/>
        <v>81.25</v>
      </c>
      <c r="R9" s="13">
        <v>1</v>
      </c>
      <c r="S9" s="16">
        <f t="shared" si="6"/>
        <v>100</v>
      </c>
      <c r="T9" s="29">
        <v>23</v>
      </c>
      <c r="U9" s="16">
        <f t="shared" si="7"/>
        <v>85.18518518518519</v>
      </c>
      <c r="V9" s="13">
        <v>7</v>
      </c>
      <c r="W9" s="16">
        <f t="shared" si="8"/>
        <v>350</v>
      </c>
      <c r="X9" s="13">
        <v>6</v>
      </c>
      <c r="Y9" s="16">
        <f>X9/X8*100</f>
        <v>100</v>
      </c>
      <c r="Z9" s="13">
        <v>2</v>
      </c>
      <c r="AA9" s="16">
        <f t="shared" si="9"/>
        <v>200</v>
      </c>
      <c r="AB9" s="13">
        <v>0</v>
      </c>
      <c r="AC9" s="36" t="s">
        <v>62</v>
      </c>
      <c r="AD9" s="13">
        <v>0</v>
      </c>
      <c r="AE9" s="36" t="s">
        <v>62</v>
      </c>
      <c r="AF9" s="13">
        <v>0</v>
      </c>
      <c r="AG9" s="36" t="s">
        <v>62</v>
      </c>
      <c r="AH9" s="13">
        <v>391</v>
      </c>
      <c r="AI9" s="16">
        <f t="shared" si="10"/>
        <v>120.30769230769232</v>
      </c>
      <c r="AJ9" s="13">
        <v>47</v>
      </c>
      <c r="AK9" s="16">
        <f t="shared" si="11"/>
        <v>123.68421052631579</v>
      </c>
      <c r="AL9" s="13">
        <v>438</v>
      </c>
      <c r="AM9" s="17">
        <f t="shared" si="12"/>
        <v>120.66115702479338</v>
      </c>
      <c r="AN9" s="40"/>
      <c r="AO9" s="35"/>
    </row>
    <row r="10" spans="2:41" ht="12" customHeight="1" x14ac:dyDescent="0.15">
      <c r="B10" s="20">
        <v>2017</v>
      </c>
      <c r="C10" s="46">
        <v>29</v>
      </c>
      <c r="D10" s="13">
        <v>98</v>
      </c>
      <c r="E10" s="16">
        <f t="shared" si="13"/>
        <v>112.64367816091954</v>
      </c>
      <c r="F10" s="13">
        <v>99</v>
      </c>
      <c r="G10" s="16">
        <f t="shared" ref="G10:G12" si="14">F10/F9*100</f>
        <v>93.396226415094347</v>
      </c>
      <c r="H10" s="13">
        <v>49</v>
      </c>
      <c r="I10" s="16">
        <f t="shared" si="1"/>
        <v>75.384615384615387</v>
      </c>
      <c r="J10" s="13">
        <v>35</v>
      </c>
      <c r="K10" s="16">
        <f t="shared" si="2"/>
        <v>116.66666666666667</v>
      </c>
      <c r="L10" s="13">
        <v>22</v>
      </c>
      <c r="M10" s="16">
        <f t="shared" si="3"/>
        <v>81.481481481481481</v>
      </c>
      <c r="N10" s="13">
        <v>24</v>
      </c>
      <c r="O10" s="16">
        <f>N10/N9*100</f>
        <v>100</v>
      </c>
      <c r="P10" s="13">
        <v>8</v>
      </c>
      <c r="Q10" s="16">
        <f>P10/P9*100</f>
        <v>61.53846153846154</v>
      </c>
      <c r="R10" s="13">
        <v>1</v>
      </c>
      <c r="S10" s="16">
        <f>R10/R9*100</f>
        <v>100</v>
      </c>
      <c r="T10" s="29">
        <v>16</v>
      </c>
      <c r="U10" s="16">
        <f t="shared" si="7"/>
        <v>69.565217391304344</v>
      </c>
      <c r="V10" s="13">
        <v>5</v>
      </c>
      <c r="W10" s="16">
        <f t="shared" si="8"/>
        <v>71.428571428571431</v>
      </c>
      <c r="X10" s="13">
        <v>2</v>
      </c>
      <c r="Y10" s="16">
        <f t="shared" ref="Y10:Y11" si="15">X10/X9*100</f>
        <v>33.333333333333329</v>
      </c>
      <c r="Z10" s="13">
        <v>1</v>
      </c>
      <c r="AA10" s="16">
        <f>Z10/Z9*100</f>
        <v>50</v>
      </c>
      <c r="AB10" s="13">
        <v>0</v>
      </c>
      <c r="AC10" s="36" t="s">
        <v>62</v>
      </c>
      <c r="AD10" s="13">
        <v>1</v>
      </c>
      <c r="AE10" s="36" t="s">
        <v>62</v>
      </c>
      <c r="AF10" s="13">
        <v>0</v>
      </c>
      <c r="AG10" s="36" t="s">
        <v>62</v>
      </c>
      <c r="AH10" s="13">
        <v>361</v>
      </c>
      <c r="AI10" s="16">
        <f t="shared" si="10"/>
        <v>92.327365728900261</v>
      </c>
      <c r="AJ10" s="13">
        <v>41</v>
      </c>
      <c r="AK10" s="16">
        <f t="shared" si="11"/>
        <v>87.2340425531915</v>
      </c>
      <c r="AL10" s="13">
        <v>402</v>
      </c>
      <c r="AM10" s="17">
        <f t="shared" si="12"/>
        <v>91.780821917808225</v>
      </c>
    </row>
    <row r="11" spans="2:41" ht="12" customHeight="1" x14ac:dyDescent="0.15">
      <c r="B11" s="20">
        <v>2018</v>
      </c>
      <c r="C11" s="46">
        <v>30</v>
      </c>
      <c r="D11" s="13">
        <v>120</v>
      </c>
      <c r="E11" s="16">
        <f t="shared" si="13"/>
        <v>122.44897959183673</v>
      </c>
      <c r="F11" s="13">
        <v>88</v>
      </c>
      <c r="G11" s="16">
        <f>F11/F10*100</f>
        <v>88.888888888888886</v>
      </c>
      <c r="H11" s="13">
        <v>33</v>
      </c>
      <c r="I11" s="16">
        <f t="shared" si="1"/>
        <v>67.346938775510196</v>
      </c>
      <c r="J11" s="13">
        <v>42</v>
      </c>
      <c r="K11" s="16">
        <f t="shared" si="2"/>
        <v>120</v>
      </c>
      <c r="L11" s="13">
        <v>22</v>
      </c>
      <c r="M11" s="16">
        <f t="shared" si="3"/>
        <v>100</v>
      </c>
      <c r="N11" s="13">
        <v>23</v>
      </c>
      <c r="O11" s="16">
        <f t="shared" ref="O11:O12" si="16">N11/N10*100</f>
        <v>95.833333333333343</v>
      </c>
      <c r="P11" s="13">
        <v>16</v>
      </c>
      <c r="Q11" s="16">
        <f t="shared" ref="Q11:S12" si="17">P11/P10*100</f>
        <v>200</v>
      </c>
      <c r="R11" s="13">
        <v>1</v>
      </c>
      <c r="S11" s="16">
        <f>R11/R10*100</f>
        <v>100</v>
      </c>
      <c r="T11" s="13">
        <v>22</v>
      </c>
      <c r="U11" s="16">
        <f t="shared" si="7"/>
        <v>137.5</v>
      </c>
      <c r="V11" s="13">
        <v>6</v>
      </c>
      <c r="W11" s="16">
        <f>V11/V10*100</f>
        <v>120</v>
      </c>
      <c r="X11" s="13">
        <v>1</v>
      </c>
      <c r="Y11" s="16">
        <f t="shared" si="15"/>
        <v>50</v>
      </c>
      <c r="Z11" s="13">
        <v>1</v>
      </c>
      <c r="AA11" s="16">
        <f>Z11/Z10*100</f>
        <v>100</v>
      </c>
      <c r="AB11" s="13">
        <v>0</v>
      </c>
      <c r="AC11" s="36" t="s">
        <v>62</v>
      </c>
      <c r="AD11" s="13">
        <v>0</v>
      </c>
      <c r="AE11" s="36" t="s">
        <v>62</v>
      </c>
      <c r="AF11" s="13">
        <v>0</v>
      </c>
      <c r="AG11" s="36" t="s">
        <v>62</v>
      </c>
      <c r="AH11" s="13">
        <v>375</v>
      </c>
      <c r="AI11" s="16">
        <f t="shared" si="10"/>
        <v>103.87811634349032</v>
      </c>
      <c r="AJ11" s="13">
        <v>59</v>
      </c>
      <c r="AK11" s="16">
        <f t="shared" si="11"/>
        <v>143.90243902439025</v>
      </c>
      <c r="AL11" s="13">
        <v>434</v>
      </c>
      <c r="AM11" s="17">
        <f t="shared" si="12"/>
        <v>107.96019900497514</v>
      </c>
    </row>
    <row r="12" spans="2:41" ht="12" customHeight="1" x14ac:dyDescent="0.15">
      <c r="B12" s="20">
        <v>2019</v>
      </c>
      <c r="C12" s="46">
        <v>31</v>
      </c>
      <c r="D12" s="13">
        <v>91</v>
      </c>
      <c r="E12" s="16">
        <f t="shared" si="13"/>
        <v>75.833333333333329</v>
      </c>
      <c r="F12" s="13">
        <v>117</v>
      </c>
      <c r="G12" s="16">
        <f t="shared" si="14"/>
        <v>132.95454545454547</v>
      </c>
      <c r="H12" s="13">
        <v>59</v>
      </c>
      <c r="I12" s="16">
        <f t="shared" si="1"/>
        <v>178.78787878787878</v>
      </c>
      <c r="J12" s="13">
        <v>40</v>
      </c>
      <c r="K12" s="16">
        <f t="shared" si="2"/>
        <v>95.238095238095227</v>
      </c>
      <c r="L12" s="13">
        <v>25</v>
      </c>
      <c r="M12" s="16">
        <f t="shared" si="3"/>
        <v>113.63636363636364</v>
      </c>
      <c r="N12" s="13">
        <v>24</v>
      </c>
      <c r="O12" s="16">
        <f t="shared" si="16"/>
        <v>104.34782608695652</v>
      </c>
      <c r="P12" s="13">
        <v>25</v>
      </c>
      <c r="Q12" s="16">
        <f t="shared" si="17"/>
        <v>156.25</v>
      </c>
      <c r="R12" s="13">
        <v>3</v>
      </c>
      <c r="S12" s="16">
        <f t="shared" si="17"/>
        <v>300</v>
      </c>
      <c r="T12" s="13">
        <v>16</v>
      </c>
      <c r="U12" s="16">
        <f t="shared" si="7"/>
        <v>72.727272727272734</v>
      </c>
      <c r="V12" s="13">
        <v>5</v>
      </c>
      <c r="W12" s="16">
        <f>V12/V11*100</f>
        <v>83.333333333333343</v>
      </c>
      <c r="X12" s="13">
        <v>0</v>
      </c>
      <c r="Y12" s="16">
        <f>X12/X11*100</f>
        <v>0</v>
      </c>
      <c r="Z12" s="13">
        <v>1</v>
      </c>
      <c r="AA12" s="16">
        <f>Z12/Z10*100</f>
        <v>100</v>
      </c>
      <c r="AB12" s="13">
        <v>0</v>
      </c>
      <c r="AC12" s="36" t="s">
        <v>62</v>
      </c>
      <c r="AD12" s="13">
        <v>0</v>
      </c>
      <c r="AE12" s="36" t="s">
        <v>62</v>
      </c>
      <c r="AF12" s="13">
        <v>0</v>
      </c>
      <c r="AG12" s="36" t="s">
        <v>62</v>
      </c>
      <c r="AH12" s="13">
        <v>406</v>
      </c>
      <c r="AI12" s="16">
        <f t="shared" si="10"/>
        <v>108.26666666666667</v>
      </c>
      <c r="AJ12" s="13">
        <v>66</v>
      </c>
      <c r="AK12" s="16">
        <f t="shared" si="11"/>
        <v>111.86440677966101</v>
      </c>
      <c r="AL12" s="13">
        <v>472</v>
      </c>
      <c r="AM12" s="17">
        <f t="shared" si="12"/>
        <v>108.75576036866359</v>
      </c>
    </row>
    <row r="13" spans="2:41" ht="12" customHeight="1" x14ac:dyDescent="0.15">
      <c r="B13" s="20">
        <v>2020</v>
      </c>
      <c r="C13" s="46" t="s">
        <v>73</v>
      </c>
      <c r="D13" s="13">
        <v>123</v>
      </c>
      <c r="E13" s="16">
        <f t="shared" si="13"/>
        <v>135.16483516483518</v>
      </c>
      <c r="F13" s="13">
        <v>131</v>
      </c>
      <c r="G13" s="16">
        <f t="shared" ref="G13" si="18">F13/F12*100</f>
        <v>111.96581196581197</v>
      </c>
      <c r="H13" s="13">
        <v>56</v>
      </c>
      <c r="I13" s="16">
        <f t="shared" ref="I13" si="19">H13/H12*100</f>
        <v>94.915254237288138</v>
      </c>
      <c r="J13" s="13">
        <v>44</v>
      </c>
      <c r="K13" s="16">
        <f t="shared" ref="K13" si="20">J13/J12*100</f>
        <v>110.00000000000001</v>
      </c>
      <c r="L13" s="13">
        <v>25</v>
      </c>
      <c r="M13" s="16">
        <f t="shared" ref="M13" si="21">L13/L12*100</f>
        <v>100</v>
      </c>
      <c r="N13" s="13">
        <v>22</v>
      </c>
      <c r="O13" s="16">
        <f t="shared" ref="O13" si="22">N13/N12*100</f>
        <v>91.666666666666657</v>
      </c>
      <c r="P13" s="13">
        <v>17</v>
      </c>
      <c r="Q13" s="16">
        <f t="shared" ref="Q13:S13" si="23">P13/P12*100</f>
        <v>68</v>
      </c>
      <c r="R13" s="13">
        <v>13</v>
      </c>
      <c r="S13" s="16">
        <f t="shared" si="23"/>
        <v>433.33333333333331</v>
      </c>
      <c r="T13" s="13">
        <v>4</v>
      </c>
      <c r="U13" s="16">
        <f t="shared" ref="U13" si="24">T13/T12*100</f>
        <v>25</v>
      </c>
      <c r="V13" s="13">
        <v>2</v>
      </c>
      <c r="W13" s="16">
        <f>V13/V12*100</f>
        <v>40</v>
      </c>
      <c r="X13" s="13">
        <v>1</v>
      </c>
      <c r="Y13" s="36" t="s">
        <v>62</v>
      </c>
      <c r="Z13" s="13">
        <v>1</v>
      </c>
      <c r="AA13" s="16">
        <f>Z13/Z11*100</f>
        <v>100</v>
      </c>
      <c r="AB13" s="13">
        <v>0</v>
      </c>
      <c r="AC13" s="36" t="s">
        <v>62</v>
      </c>
      <c r="AD13" s="13">
        <v>0</v>
      </c>
      <c r="AE13" s="36" t="s">
        <v>62</v>
      </c>
      <c r="AF13" s="13">
        <v>0</v>
      </c>
      <c r="AG13" s="36" t="s">
        <v>62</v>
      </c>
      <c r="AH13" s="13">
        <v>439</v>
      </c>
      <c r="AI13" s="16">
        <f t="shared" ref="AI13" si="25">AH13/AH12*100</f>
        <v>108.12807881773398</v>
      </c>
      <c r="AJ13" s="13">
        <v>70</v>
      </c>
      <c r="AK13" s="16">
        <f t="shared" ref="AK13" si="26">AJ13/AJ12*100</f>
        <v>106.06060606060606</v>
      </c>
      <c r="AL13" s="13">
        <v>509</v>
      </c>
      <c r="AM13" s="17">
        <f t="shared" ref="AM13" si="27">AL13/AL12*100</f>
        <v>107.83898305084745</v>
      </c>
    </row>
    <row r="14" spans="2:41" ht="12" customHeight="1" x14ac:dyDescent="0.15">
      <c r="B14" s="21">
        <v>2021</v>
      </c>
      <c r="C14" s="65">
        <v>2</v>
      </c>
      <c r="D14" s="14">
        <v>140</v>
      </c>
      <c r="E14" s="18">
        <f t="shared" ref="E14" si="28">D14/D13*100</f>
        <v>113.82113821138211</v>
      </c>
      <c r="F14" s="14">
        <v>118</v>
      </c>
      <c r="G14" s="18">
        <f t="shared" ref="G14" si="29">F14/F13*100</f>
        <v>90.07633587786259</v>
      </c>
      <c r="H14" s="14">
        <v>60</v>
      </c>
      <c r="I14" s="18">
        <f t="shared" ref="I14" si="30">H14/H13*100</f>
        <v>107.14285714285714</v>
      </c>
      <c r="J14" s="14">
        <v>40</v>
      </c>
      <c r="K14" s="18">
        <f t="shared" ref="K14" si="31">J14/J13*100</f>
        <v>90.909090909090907</v>
      </c>
      <c r="L14" s="14">
        <v>27</v>
      </c>
      <c r="M14" s="18">
        <f t="shared" ref="M14" si="32">L14/L13*100</f>
        <v>108</v>
      </c>
      <c r="N14" s="14">
        <v>24</v>
      </c>
      <c r="O14" s="18">
        <f t="shared" ref="O14" si="33">N14/N13*100</f>
        <v>109.09090909090908</v>
      </c>
      <c r="P14" s="14">
        <v>17</v>
      </c>
      <c r="Q14" s="18">
        <f t="shared" ref="Q14:S14" si="34">P14/P13*100</f>
        <v>100</v>
      </c>
      <c r="R14" s="14">
        <v>13</v>
      </c>
      <c r="S14" s="18">
        <f t="shared" si="34"/>
        <v>100</v>
      </c>
      <c r="T14" s="14">
        <v>5</v>
      </c>
      <c r="U14" s="18">
        <f t="shared" ref="U14" si="35">T14/T13*100</f>
        <v>125</v>
      </c>
      <c r="V14" s="14">
        <v>2</v>
      </c>
      <c r="W14" s="18">
        <f>V14/V13*100</f>
        <v>100</v>
      </c>
      <c r="X14" s="14">
        <v>1</v>
      </c>
      <c r="Y14" s="18">
        <f>X14/X13*100</f>
        <v>100</v>
      </c>
      <c r="Z14" s="14">
        <v>1</v>
      </c>
      <c r="AA14" s="18">
        <f>Z14/Z12*100</f>
        <v>100</v>
      </c>
      <c r="AB14" s="14">
        <v>0</v>
      </c>
      <c r="AC14" s="37" t="s">
        <v>62</v>
      </c>
      <c r="AD14" s="14">
        <v>0</v>
      </c>
      <c r="AE14" s="37" t="s">
        <v>62</v>
      </c>
      <c r="AF14" s="14">
        <v>0</v>
      </c>
      <c r="AG14" s="37" t="s">
        <v>62</v>
      </c>
      <c r="AH14" s="14">
        <v>448</v>
      </c>
      <c r="AI14" s="18">
        <f t="shared" ref="AI14" si="36">AH14/AH13*100</f>
        <v>102.05011389521641</v>
      </c>
      <c r="AJ14" s="14">
        <v>73</v>
      </c>
      <c r="AK14" s="18">
        <f t="shared" ref="AK14" si="37">AJ14/AJ13*100</f>
        <v>104.28571428571429</v>
      </c>
      <c r="AL14" s="14">
        <v>521</v>
      </c>
      <c r="AM14" s="19">
        <f t="shared" ref="AM14" si="38">AL14/AL13*100</f>
        <v>102.35756385068761</v>
      </c>
    </row>
    <row r="15" spans="2:41" ht="12" customHeight="1" x14ac:dyDescent="0.15">
      <c r="B15" s="1" t="s">
        <v>48</v>
      </c>
      <c r="C15" s="1"/>
      <c r="T15" s="30"/>
    </row>
    <row r="16" spans="2:41" ht="12" customHeight="1" x14ac:dyDescent="0.15">
      <c r="B16" s="1" t="s">
        <v>77</v>
      </c>
      <c r="C16" s="1"/>
      <c r="T16" s="31"/>
    </row>
    <row r="17" spans="2:39" x14ac:dyDescent="0.15">
      <c r="B17" s="11" t="s">
        <v>66</v>
      </c>
      <c r="C17" s="11"/>
      <c r="T17" s="31"/>
    </row>
    <row r="18" spans="2:39" x14ac:dyDescent="0.15">
      <c r="B18" s="11" t="s">
        <v>67</v>
      </c>
      <c r="T18" s="31"/>
      <c r="AM18" s="9" t="s">
        <v>75</v>
      </c>
    </row>
    <row r="19" spans="2:39" x14ac:dyDescent="0.15">
      <c r="T19" s="31"/>
    </row>
    <row r="20" spans="2:39" x14ac:dyDescent="0.15">
      <c r="T20" s="31"/>
    </row>
    <row r="21" spans="2:39" x14ac:dyDescent="0.15">
      <c r="T21" s="31"/>
    </row>
  </sheetData>
  <mergeCells count="18">
    <mergeCell ref="B5:C6"/>
    <mergeCell ref="AB5:AC5"/>
    <mergeCell ref="J5:K5"/>
    <mergeCell ref="Z5:AA5"/>
    <mergeCell ref="T5:U5"/>
    <mergeCell ref="N5:O5"/>
    <mergeCell ref="H5:I5"/>
    <mergeCell ref="F5:G5"/>
    <mergeCell ref="D5:E5"/>
    <mergeCell ref="AL5:AM5"/>
    <mergeCell ref="X5:Y5"/>
    <mergeCell ref="V5:W5"/>
    <mergeCell ref="L5:M5"/>
    <mergeCell ref="P5:Q5"/>
    <mergeCell ref="AF5:AG5"/>
    <mergeCell ref="R5:S5"/>
    <mergeCell ref="AD5:AE5"/>
    <mergeCell ref="AJ5:AK5"/>
  </mergeCells>
  <phoneticPr fontId="1"/>
  <pageMargins left="0.59055118110236227" right="0" top="0.59055118110236227" bottom="0" header="0" footer="0"/>
  <pageSetup paperSize="9" scale="91" orientation="landscape" horizontalDpi="4294967294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9"/>
  <sheetViews>
    <sheetView showGridLines="0" tabSelected="1" zoomScale="90" zoomScaleNormal="90" workbookViewId="0">
      <selection activeCell="Y12" sqref="Y12:Y1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10.625" customWidth="1"/>
    <col min="45" max="45" width="6.625" customWidth="1"/>
    <col min="46" max="46" width="10.625" customWidth="1"/>
    <col min="47" max="47" width="6.625" customWidth="1"/>
    <col min="48" max="48" width="7.625" customWidth="1"/>
    <col min="49" max="49" width="6.625" customWidth="1"/>
    <col min="51" max="51" width="6.625" customWidth="1"/>
  </cols>
  <sheetData>
    <row r="1" spans="2:51" ht="12" customHeight="1" x14ac:dyDescent="0.15"/>
    <row r="2" spans="2:51" ht="18.75" customHeight="1" x14ac:dyDescent="0.15">
      <c r="B2" s="10" t="s">
        <v>76</v>
      </c>
      <c r="C2" s="10"/>
    </row>
    <row r="3" spans="2:51" ht="12" customHeight="1" x14ac:dyDescent="0.15"/>
    <row r="4" spans="2:51" ht="12" customHeight="1" x14ac:dyDescent="0.15">
      <c r="B4" s="8"/>
      <c r="C4" s="8"/>
      <c r="AM4" s="9" t="s">
        <v>47</v>
      </c>
      <c r="AP4" s="12"/>
      <c r="AR4" s="12"/>
      <c r="AS4" s="12"/>
      <c r="AT4" s="12"/>
      <c r="AU4" s="12"/>
      <c r="AV4" s="12"/>
      <c r="AW4" s="12"/>
      <c r="AX4" s="12"/>
      <c r="AY4" s="12"/>
    </row>
    <row r="5" spans="2:51" ht="23.25" customHeight="1" x14ac:dyDescent="0.15">
      <c r="B5" s="56"/>
      <c r="C5" s="57"/>
      <c r="D5" s="63" t="s">
        <v>61</v>
      </c>
      <c r="E5" s="64"/>
      <c r="F5" s="53" t="s">
        <v>54</v>
      </c>
      <c r="G5" s="55"/>
      <c r="H5" s="53" t="s">
        <v>58</v>
      </c>
      <c r="I5" s="55"/>
      <c r="J5" s="53" t="s">
        <v>59</v>
      </c>
      <c r="K5" s="55"/>
      <c r="L5" s="53" t="s">
        <v>52</v>
      </c>
      <c r="M5" s="55"/>
      <c r="N5" s="53" t="s">
        <v>60</v>
      </c>
      <c r="O5" s="55"/>
      <c r="P5" s="53" t="s">
        <v>50</v>
      </c>
      <c r="Q5" s="55"/>
      <c r="R5" s="53" t="s">
        <v>57</v>
      </c>
      <c r="S5" s="55"/>
      <c r="T5" s="53" t="s">
        <v>56</v>
      </c>
      <c r="U5" s="55"/>
      <c r="V5" s="53" t="s">
        <v>49</v>
      </c>
      <c r="W5" s="55"/>
      <c r="X5" s="53" t="s">
        <v>74</v>
      </c>
      <c r="Y5" s="55"/>
      <c r="Z5" s="53" t="s">
        <v>55</v>
      </c>
      <c r="AA5" s="55"/>
      <c r="AB5" s="53" t="s">
        <v>53</v>
      </c>
      <c r="AC5" s="55"/>
      <c r="AD5" s="53" t="s">
        <v>3</v>
      </c>
      <c r="AE5" s="55"/>
      <c r="AF5" s="53" t="s">
        <v>46</v>
      </c>
      <c r="AG5" s="55"/>
      <c r="AH5" s="48" t="s">
        <v>68</v>
      </c>
      <c r="AI5" s="47"/>
      <c r="AJ5" s="53" t="s">
        <v>51</v>
      </c>
      <c r="AK5" s="55"/>
      <c r="AL5" s="53" t="s">
        <v>69</v>
      </c>
      <c r="AM5" s="54"/>
      <c r="AN5" s="12"/>
      <c r="AO5" s="12"/>
      <c r="AP5" s="12"/>
      <c r="AQ5" s="12"/>
      <c r="AR5" s="12"/>
      <c r="AS5" s="12"/>
      <c r="AT5" s="12"/>
      <c r="AU5" s="12"/>
    </row>
    <row r="6" spans="2:51" ht="12" customHeight="1" x14ac:dyDescent="0.15">
      <c r="B6" s="58"/>
      <c r="C6" s="59"/>
      <c r="D6" s="24"/>
      <c r="E6" s="25" t="s">
        <v>45</v>
      </c>
      <c r="F6" s="33"/>
      <c r="G6" s="25" t="s">
        <v>45</v>
      </c>
      <c r="H6" s="24"/>
      <c r="I6" s="25" t="s">
        <v>45</v>
      </c>
      <c r="J6" s="24"/>
      <c r="K6" s="25" t="s">
        <v>45</v>
      </c>
      <c r="L6" s="33"/>
      <c r="M6" s="25" t="s">
        <v>45</v>
      </c>
      <c r="N6" s="23"/>
      <c r="O6" s="25" t="s">
        <v>45</v>
      </c>
      <c r="P6" s="33"/>
      <c r="Q6" s="25" t="s">
        <v>45</v>
      </c>
      <c r="R6" s="24"/>
      <c r="S6" s="25" t="s">
        <v>45</v>
      </c>
      <c r="T6" s="23"/>
      <c r="U6" s="25" t="s">
        <v>45</v>
      </c>
      <c r="V6" s="33"/>
      <c r="W6" s="22" t="s">
        <v>45</v>
      </c>
      <c r="X6" s="33"/>
      <c r="Y6" s="22" t="s">
        <v>45</v>
      </c>
      <c r="Z6" s="24"/>
      <c r="AA6" s="25" t="s">
        <v>45</v>
      </c>
      <c r="AB6" s="33"/>
      <c r="AC6" s="25" t="s">
        <v>45</v>
      </c>
      <c r="AD6" s="24"/>
      <c r="AE6" s="25" t="s">
        <v>45</v>
      </c>
      <c r="AF6" s="24"/>
      <c r="AG6" s="25" t="s">
        <v>45</v>
      </c>
      <c r="AH6" s="32" t="s">
        <v>69</v>
      </c>
      <c r="AI6" s="25" t="s">
        <v>45</v>
      </c>
      <c r="AJ6" s="32"/>
      <c r="AK6" s="25" t="s">
        <v>45</v>
      </c>
      <c r="AL6" s="24"/>
      <c r="AM6" s="26" t="s">
        <v>45</v>
      </c>
      <c r="AN6" s="12"/>
      <c r="AO6" s="12"/>
      <c r="AP6" s="12"/>
      <c r="AQ6" s="12"/>
    </row>
    <row r="7" spans="2:51" s="28" customFormat="1" ht="12" customHeight="1" x14ac:dyDescent="0.15">
      <c r="B7" s="20">
        <v>2014</v>
      </c>
      <c r="C7" s="42" t="s">
        <v>72</v>
      </c>
      <c r="D7" s="13">
        <v>560</v>
      </c>
      <c r="E7" s="36" t="s">
        <v>71</v>
      </c>
      <c r="F7" s="13">
        <v>142</v>
      </c>
      <c r="G7" s="36" t="s">
        <v>71</v>
      </c>
      <c r="H7" s="13">
        <v>55</v>
      </c>
      <c r="I7" s="36" t="s">
        <v>71</v>
      </c>
      <c r="J7" s="13">
        <v>10</v>
      </c>
      <c r="K7" s="36" t="s">
        <v>71</v>
      </c>
      <c r="L7" s="13">
        <v>14</v>
      </c>
      <c r="M7" s="36" t="s">
        <v>71</v>
      </c>
      <c r="N7" s="13">
        <v>44</v>
      </c>
      <c r="O7" s="36" t="s">
        <v>71</v>
      </c>
      <c r="P7" s="13">
        <v>8</v>
      </c>
      <c r="Q7" s="36" t="s">
        <v>71</v>
      </c>
      <c r="R7" s="13">
        <v>5</v>
      </c>
      <c r="S7" s="36" t="s">
        <v>71</v>
      </c>
      <c r="T7" s="13">
        <v>4</v>
      </c>
      <c r="U7" s="36" t="s">
        <v>71</v>
      </c>
      <c r="V7" s="13">
        <v>2</v>
      </c>
      <c r="W7" s="36" t="s">
        <v>71</v>
      </c>
      <c r="X7" s="13">
        <v>2</v>
      </c>
      <c r="Y7" s="36" t="s">
        <v>71</v>
      </c>
      <c r="Z7" s="13">
        <v>0</v>
      </c>
      <c r="AA7" s="36" t="s">
        <v>62</v>
      </c>
      <c r="AB7" s="13">
        <v>6</v>
      </c>
      <c r="AC7" s="36" t="s">
        <v>71</v>
      </c>
      <c r="AD7" s="13">
        <v>0</v>
      </c>
      <c r="AE7" s="36" t="s">
        <v>62</v>
      </c>
      <c r="AF7" s="13">
        <v>0</v>
      </c>
      <c r="AG7" s="36" t="s">
        <v>62</v>
      </c>
      <c r="AH7" s="13">
        <v>850</v>
      </c>
      <c r="AI7" s="36" t="s">
        <v>71</v>
      </c>
      <c r="AJ7" s="13">
        <v>74</v>
      </c>
      <c r="AK7" s="36" t="s">
        <v>71</v>
      </c>
      <c r="AL7" s="13">
        <v>924</v>
      </c>
      <c r="AM7" s="15" t="s">
        <v>71</v>
      </c>
      <c r="AN7" s="49"/>
      <c r="AO7" s="45"/>
      <c r="AP7" s="27"/>
      <c r="AQ7" s="27"/>
    </row>
    <row r="8" spans="2:51" s="27" customFormat="1" ht="12" customHeight="1" x14ac:dyDescent="0.15">
      <c r="B8" s="20">
        <v>2015</v>
      </c>
      <c r="C8" s="42">
        <v>27</v>
      </c>
      <c r="D8" s="13">
        <v>552</v>
      </c>
      <c r="E8" s="16">
        <f t="shared" ref="E8" si="0">D8/D7*100</f>
        <v>98.571428571428584</v>
      </c>
      <c r="F8" s="13">
        <v>183</v>
      </c>
      <c r="G8" s="16">
        <f t="shared" ref="G8" si="1">F8/F7*100</f>
        <v>128.87323943661971</v>
      </c>
      <c r="H8" s="13">
        <v>70</v>
      </c>
      <c r="I8" s="16">
        <f t="shared" ref="I8" si="2">H8/H7*100</f>
        <v>127.27272727272727</v>
      </c>
      <c r="J8" s="13">
        <v>9</v>
      </c>
      <c r="K8" s="16">
        <f t="shared" ref="K8" si="3">J8/J7*100</f>
        <v>90</v>
      </c>
      <c r="L8" s="13">
        <v>9</v>
      </c>
      <c r="M8" s="16">
        <f t="shared" ref="M8" si="4">L8/L7*100</f>
        <v>64.285714285714292</v>
      </c>
      <c r="N8" s="13">
        <v>35</v>
      </c>
      <c r="O8" s="16">
        <f t="shared" ref="O8" si="5">N8/N7*100</f>
        <v>79.545454545454547</v>
      </c>
      <c r="P8" s="13">
        <v>10</v>
      </c>
      <c r="Q8" s="16">
        <f t="shared" ref="Q8:Q12" si="6">P8/P7*100</f>
        <v>125</v>
      </c>
      <c r="R8" s="13">
        <v>11</v>
      </c>
      <c r="S8" s="16">
        <f>R8/R7*100</f>
        <v>220.00000000000003</v>
      </c>
      <c r="T8" s="13">
        <v>3</v>
      </c>
      <c r="U8" s="16">
        <f>T8/T7*100</f>
        <v>75</v>
      </c>
      <c r="V8" s="13">
        <v>1</v>
      </c>
      <c r="W8" s="16">
        <f t="shared" ref="W8" si="7">V8/V7*100</f>
        <v>50</v>
      </c>
      <c r="X8" s="13">
        <v>1</v>
      </c>
      <c r="Y8" s="16">
        <f t="shared" ref="Y8" si="8">X8/X7*100</f>
        <v>50</v>
      </c>
      <c r="Z8" s="13">
        <v>0</v>
      </c>
      <c r="AA8" s="36" t="s">
        <v>62</v>
      </c>
      <c r="AB8" s="13">
        <v>1</v>
      </c>
      <c r="AC8" s="16">
        <f t="shared" ref="AC8" si="9">AB8/AB7*100</f>
        <v>16.666666666666664</v>
      </c>
      <c r="AD8" s="13">
        <v>0</v>
      </c>
      <c r="AE8" s="36" t="s">
        <v>62</v>
      </c>
      <c r="AF8" s="13">
        <v>0</v>
      </c>
      <c r="AG8" s="36" t="s">
        <v>62</v>
      </c>
      <c r="AH8" s="13">
        <v>885</v>
      </c>
      <c r="AI8" s="16">
        <f>AH8/AH7*100</f>
        <v>104.11764705882354</v>
      </c>
      <c r="AJ8" s="13">
        <v>23</v>
      </c>
      <c r="AK8" s="16">
        <f t="shared" ref="AK8" si="10">AJ8/AJ7*100</f>
        <v>31.081081081081081</v>
      </c>
      <c r="AL8" s="13">
        <v>908</v>
      </c>
      <c r="AM8" s="17">
        <f t="shared" ref="AM8" si="11">AL8/AL7*100</f>
        <v>98.268398268398272</v>
      </c>
      <c r="AN8" s="49"/>
      <c r="AO8" s="45"/>
    </row>
    <row r="9" spans="2:51" ht="12" customHeight="1" x14ac:dyDescent="0.15">
      <c r="B9" s="20">
        <v>2016</v>
      </c>
      <c r="C9" s="42">
        <v>28</v>
      </c>
      <c r="D9" s="13">
        <v>554</v>
      </c>
      <c r="E9" s="16">
        <f>D9/D8*100</f>
        <v>100.36231884057972</v>
      </c>
      <c r="F9" s="13">
        <v>212</v>
      </c>
      <c r="G9" s="16">
        <f>F9/F8*100</f>
        <v>115.84699453551912</v>
      </c>
      <c r="H9" s="13">
        <v>77</v>
      </c>
      <c r="I9" s="16">
        <f>H9/H8*100</f>
        <v>110.00000000000001</v>
      </c>
      <c r="J9" s="13">
        <v>9</v>
      </c>
      <c r="K9" s="16">
        <f>J9/J8*100</f>
        <v>100</v>
      </c>
      <c r="L9" s="13">
        <v>6</v>
      </c>
      <c r="M9" s="16">
        <f>L9/L8*100</f>
        <v>66.666666666666657</v>
      </c>
      <c r="N9" s="13">
        <v>30</v>
      </c>
      <c r="O9" s="16">
        <f>N9/N8*100</f>
        <v>85.714285714285708</v>
      </c>
      <c r="P9" s="13">
        <v>15</v>
      </c>
      <c r="Q9" s="16">
        <f t="shared" si="6"/>
        <v>150</v>
      </c>
      <c r="R9" s="13">
        <v>9</v>
      </c>
      <c r="S9" s="16">
        <f>R9/R8*100</f>
        <v>81.818181818181827</v>
      </c>
      <c r="T9" s="13">
        <v>4</v>
      </c>
      <c r="U9" s="16">
        <f>T9/T8*100</f>
        <v>133.33333333333331</v>
      </c>
      <c r="V9" s="13">
        <v>1</v>
      </c>
      <c r="W9" s="16">
        <f>V9/V8*100</f>
        <v>100</v>
      </c>
      <c r="X9" s="13">
        <v>1</v>
      </c>
      <c r="Y9" s="16">
        <f>X9/X8*100</f>
        <v>100</v>
      </c>
      <c r="Z9" s="13">
        <v>0</v>
      </c>
      <c r="AA9" s="36" t="s">
        <v>62</v>
      </c>
      <c r="AB9" s="13">
        <v>0</v>
      </c>
      <c r="AC9" s="36" t="s">
        <v>62</v>
      </c>
      <c r="AD9" s="13">
        <v>0</v>
      </c>
      <c r="AE9" s="36" t="s">
        <v>62</v>
      </c>
      <c r="AF9" s="13">
        <v>0</v>
      </c>
      <c r="AG9" s="36" t="s">
        <v>62</v>
      </c>
      <c r="AH9" s="13">
        <v>918</v>
      </c>
      <c r="AI9" s="16">
        <f>AH9/AH8*100</f>
        <v>103.72881355932205</v>
      </c>
      <c r="AJ9" s="13">
        <v>27</v>
      </c>
      <c r="AK9" s="16">
        <f>AJ9/AJ8*100</f>
        <v>117.39130434782609</v>
      </c>
      <c r="AL9" s="13">
        <v>945</v>
      </c>
      <c r="AM9" s="17">
        <f>AL9/AL8*100</f>
        <v>104.07488986784142</v>
      </c>
      <c r="AN9" s="34"/>
      <c r="AO9" s="35"/>
      <c r="AP9" s="12"/>
      <c r="AQ9" s="12"/>
    </row>
    <row r="10" spans="2:51" ht="12" customHeight="1" x14ac:dyDescent="0.15">
      <c r="B10" s="20">
        <v>2017</v>
      </c>
      <c r="C10" s="42">
        <v>29</v>
      </c>
      <c r="D10" s="13">
        <v>476</v>
      </c>
      <c r="E10" s="16">
        <f t="shared" ref="E10:E13" si="12">D10/D9*100</f>
        <v>85.920577617328519</v>
      </c>
      <c r="F10" s="13">
        <v>174</v>
      </c>
      <c r="G10" s="16">
        <f t="shared" ref="G10:G13" si="13">F10/F9*100</f>
        <v>82.075471698113205</v>
      </c>
      <c r="H10" s="13">
        <v>73</v>
      </c>
      <c r="I10" s="16">
        <f t="shared" ref="I10:I13" si="14">H10/H9*100</f>
        <v>94.805194805194802</v>
      </c>
      <c r="J10" s="13">
        <v>15</v>
      </c>
      <c r="K10" s="16">
        <f t="shared" ref="K10:K13" si="15">J10/J9*100</f>
        <v>166.66666666666669</v>
      </c>
      <c r="L10" s="13">
        <v>4</v>
      </c>
      <c r="M10" s="16">
        <f t="shared" ref="M10:M13" si="16">L10/L9*100</f>
        <v>66.666666666666657</v>
      </c>
      <c r="N10" s="13">
        <v>16</v>
      </c>
      <c r="O10" s="16">
        <f t="shared" ref="O10" si="17">N10/N9*100</f>
        <v>53.333333333333336</v>
      </c>
      <c r="P10" s="13">
        <v>8</v>
      </c>
      <c r="Q10" s="16">
        <f t="shared" si="6"/>
        <v>53.333333333333336</v>
      </c>
      <c r="R10" s="13">
        <v>28</v>
      </c>
      <c r="S10" s="16">
        <f t="shared" ref="S10:S13" si="18">R10/R9*100</f>
        <v>311.11111111111114</v>
      </c>
      <c r="T10" s="13">
        <v>3</v>
      </c>
      <c r="U10" s="16">
        <f t="shared" ref="U10:Y13" si="19">T10/T9*100</f>
        <v>75</v>
      </c>
      <c r="V10" s="13">
        <v>1</v>
      </c>
      <c r="W10" s="16">
        <f>V10/V9*100</f>
        <v>100</v>
      </c>
      <c r="X10" s="13">
        <v>2</v>
      </c>
      <c r="Y10" s="16">
        <f>X10/X9*100</f>
        <v>200</v>
      </c>
      <c r="Z10" s="13">
        <v>0</v>
      </c>
      <c r="AA10" s="36" t="s">
        <v>62</v>
      </c>
      <c r="AB10" s="13">
        <v>0</v>
      </c>
      <c r="AC10" s="36" t="s">
        <v>62</v>
      </c>
      <c r="AD10" s="13">
        <v>0</v>
      </c>
      <c r="AE10" s="36" t="s">
        <v>62</v>
      </c>
      <c r="AF10" s="13">
        <v>0</v>
      </c>
      <c r="AG10" s="36" t="s">
        <v>62</v>
      </c>
      <c r="AH10" s="13">
        <v>800</v>
      </c>
      <c r="AI10" s="16">
        <f t="shared" ref="AI10:AK13" si="20">AH10/AH9*100</f>
        <v>87.145969498910674</v>
      </c>
      <c r="AJ10" s="13">
        <v>29</v>
      </c>
      <c r="AK10" s="16">
        <f t="shared" si="20"/>
        <v>107.40740740740742</v>
      </c>
      <c r="AL10" s="13">
        <v>829</v>
      </c>
      <c r="AM10" s="17">
        <f t="shared" ref="AM10:AM13" si="21">AL10/AL9*100</f>
        <v>87.724867724867721</v>
      </c>
      <c r="AN10" s="34"/>
      <c r="AO10" s="35"/>
      <c r="AP10" s="12"/>
      <c r="AQ10" s="12"/>
      <c r="AR10" s="12"/>
    </row>
    <row r="11" spans="2:51" ht="12" customHeight="1" x14ac:dyDescent="0.15">
      <c r="B11" s="20">
        <v>2018</v>
      </c>
      <c r="C11" s="43">
        <v>30</v>
      </c>
      <c r="D11" s="13">
        <v>501</v>
      </c>
      <c r="E11" s="16">
        <f t="shared" si="12"/>
        <v>105.25210084033614</v>
      </c>
      <c r="F11" s="13">
        <v>160</v>
      </c>
      <c r="G11" s="16">
        <f t="shared" si="13"/>
        <v>91.954022988505741</v>
      </c>
      <c r="H11" s="13">
        <v>78</v>
      </c>
      <c r="I11" s="16">
        <f t="shared" si="14"/>
        <v>106.84931506849315</v>
      </c>
      <c r="J11" s="13">
        <v>33</v>
      </c>
      <c r="K11" s="16">
        <f t="shared" si="15"/>
        <v>220.00000000000003</v>
      </c>
      <c r="L11" s="13">
        <v>11</v>
      </c>
      <c r="M11" s="16">
        <f t="shared" si="16"/>
        <v>275</v>
      </c>
      <c r="N11" s="13">
        <v>17</v>
      </c>
      <c r="O11" s="16">
        <f>N11/N10*100</f>
        <v>106.25</v>
      </c>
      <c r="P11" s="13">
        <v>11</v>
      </c>
      <c r="Q11" s="16">
        <f t="shared" si="6"/>
        <v>137.5</v>
      </c>
      <c r="R11" s="13">
        <v>29</v>
      </c>
      <c r="S11" s="16">
        <f t="shared" si="18"/>
        <v>103.57142857142858</v>
      </c>
      <c r="T11" s="13">
        <v>3</v>
      </c>
      <c r="U11" s="16">
        <f>T11/T10*100</f>
        <v>100</v>
      </c>
      <c r="V11" s="13">
        <v>2</v>
      </c>
      <c r="W11" s="16">
        <f t="shared" ref="W11:W12" si="22">V11/V10*100</f>
        <v>200</v>
      </c>
      <c r="X11" s="13">
        <v>2</v>
      </c>
      <c r="Y11" s="16">
        <f t="shared" ref="Y11:Y12" si="23">X11/X10*100</f>
        <v>100</v>
      </c>
      <c r="Z11" s="13">
        <v>0</v>
      </c>
      <c r="AA11" s="36" t="s">
        <v>62</v>
      </c>
      <c r="AB11" s="13">
        <v>0</v>
      </c>
      <c r="AC11" s="36" t="s">
        <v>62</v>
      </c>
      <c r="AD11" s="13">
        <v>0</v>
      </c>
      <c r="AE11" s="36" t="s">
        <v>62</v>
      </c>
      <c r="AF11" s="13">
        <v>0</v>
      </c>
      <c r="AG11" s="36" t="s">
        <v>62</v>
      </c>
      <c r="AH11" s="13">
        <v>847</v>
      </c>
      <c r="AI11" s="16">
        <f t="shared" si="20"/>
        <v>105.87500000000001</v>
      </c>
      <c r="AJ11" s="13">
        <v>49</v>
      </c>
      <c r="AK11" s="16">
        <f t="shared" si="20"/>
        <v>168.9655172413793</v>
      </c>
      <c r="AL11" s="13">
        <v>896</v>
      </c>
      <c r="AM11" s="17">
        <f t="shared" si="21"/>
        <v>108.08202653799759</v>
      </c>
      <c r="AN11" s="38"/>
      <c r="AO11" s="38"/>
      <c r="AR11" s="39"/>
    </row>
    <row r="12" spans="2:51" ht="12" customHeight="1" x14ac:dyDescent="0.15">
      <c r="B12" s="20">
        <v>2019</v>
      </c>
      <c r="C12" s="43">
        <v>31</v>
      </c>
      <c r="D12" s="13">
        <v>509</v>
      </c>
      <c r="E12" s="16">
        <f t="shared" si="12"/>
        <v>101.59680638722554</v>
      </c>
      <c r="F12" s="13">
        <v>218</v>
      </c>
      <c r="G12" s="16">
        <f t="shared" si="13"/>
        <v>136.25</v>
      </c>
      <c r="H12" s="13">
        <v>67</v>
      </c>
      <c r="I12" s="16">
        <f t="shared" si="14"/>
        <v>85.897435897435898</v>
      </c>
      <c r="J12" s="13">
        <v>47</v>
      </c>
      <c r="K12" s="16">
        <f t="shared" si="15"/>
        <v>142.42424242424244</v>
      </c>
      <c r="L12" s="13">
        <v>15</v>
      </c>
      <c r="M12" s="16">
        <f t="shared" si="16"/>
        <v>136.36363636363635</v>
      </c>
      <c r="N12" s="13">
        <v>18</v>
      </c>
      <c r="O12" s="16">
        <f>N12/N11*100</f>
        <v>105.88235294117648</v>
      </c>
      <c r="P12" s="13">
        <v>13</v>
      </c>
      <c r="Q12" s="16">
        <f t="shared" si="6"/>
        <v>118.18181818181819</v>
      </c>
      <c r="R12" s="13">
        <v>16</v>
      </c>
      <c r="S12" s="16">
        <f t="shared" si="18"/>
        <v>55.172413793103445</v>
      </c>
      <c r="T12" s="13">
        <v>2</v>
      </c>
      <c r="U12" s="16">
        <f t="shared" si="19"/>
        <v>66.666666666666657</v>
      </c>
      <c r="V12" s="13">
        <v>2</v>
      </c>
      <c r="W12" s="16">
        <f t="shared" si="19"/>
        <v>100</v>
      </c>
      <c r="X12" s="13">
        <v>3</v>
      </c>
      <c r="Y12" s="16">
        <f t="shared" si="19"/>
        <v>150</v>
      </c>
      <c r="Z12" s="13">
        <v>0</v>
      </c>
      <c r="AA12" s="36" t="s">
        <v>62</v>
      </c>
      <c r="AB12" s="13">
        <v>1</v>
      </c>
      <c r="AC12" s="36" t="s">
        <v>62</v>
      </c>
      <c r="AD12" s="13">
        <v>0</v>
      </c>
      <c r="AE12" s="36" t="s">
        <v>62</v>
      </c>
      <c r="AF12" s="13">
        <v>0</v>
      </c>
      <c r="AG12" s="36" t="s">
        <v>62</v>
      </c>
      <c r="AH12" s="13">
        <v>911</v>
      </c>
      <c r="AI12" s="16">
        <f>AH12/AH11*100</f>
        <v>107.55608028335301</v>
      </c>
      <c r="AJ12" s="13">
        <v>26</v>
      </c>
      <c r="AK12" s="16">
        <f t="shared" si="20"/>
        <v>53.061224489795919</v>
      </c>
      <c r="AL12" s="13">
        <v>937</v>
      </c>
      <c r="AM12" s="17">
        <f t="shared" si="21"/>
        <v>104.57589285714286</v>
      </c>
      <c r="AN12" s="38"/>
      <c r="AO12" s="38"/>
      <c r="AR12" s="39"/>
    </row>
    <row r="13" spans="2:51" ht="12" customHeight="1" x14ac:dyDescent="0.15">
      <c r="B13" s="20">
        <v>2020</v>
      </c>
      <c r="C13" s="43" t="s">
        <v>73</v>
      </c>
      <c r="D13" s="51">
        <v>470</v>
      </c>
      <c r="E13" s="16">
        <f t="shared" si="12"/>
        <v>92.337917485265237</v>
      </c>
      <c r="F13" s="13">
        <v>260</v>
      </c>
      <c r="G13" s="16">
        <f t="shared" si="13"/>
        <v>119.26605504587155</v>
      </c>
      <c r="H13" s="13">
        <v>70</v>
      </c>
      <c r="I13" s="16">
        <f t="shared" si="14"/>
        <v>104.4776119402985</v>
      </c>
      <c r="J13" s="13">
        <v>23</v>
      </c>
      <c r="K13" s="16">
        <f t="shared" si="15"/>
        <v>48.936170212765958</v>
      </c>
      <c r="L13" s="13">
        <v>21</v>
      </c>
      <c r="M13" s="16">
        <f t="shared" si="16"/>
        <v>140</v>
      </c>
      <c r="N13" s="13">
        <v>18</v>
      </c>
      <c r="O13" s="16">
        <f t="shared" ref="O13" si="24">N13/N12*100</f>
        <v>100</v>
      </c>
      <c r="P13" s="13">
        <v>10</v>
      </c>
      <c r="Q13" s="16">
        <f>P13/P12*100</f>
        <v>76.923076923076934</v>
      </c>
      <c r="R13" s="13">
        <v>10</v>
      </c>
      <c r="S13" s="16">
        <f t="shared" si="18"/>
        <v>62.5</v>
      </c>
      <c r="T13" s="13">
        <v>4</v>
      </c>
      <c r="U13" s="16">
        <f t="shared" si="19"/>
        <v>200</v>
      </c>
      <c r="V13" s="13">
        <v>5</v>
      </c>
      <c r="W13" s="16">
        <f t="shared" si="19"/>
        <v>250</v>
      </c>
      <c r="X13" s="13">
        <v>2</v>
      </c>
      <c r="Y13" s="16">
        <f t="shared" si="19"/>
        <v>66.666666666666657</v>
      </c>
      <c r="Z13" s="13">
        <v>0</v>
      </c>
      <c r="AA13" s="36" t="s">
        <v>62</v>
      </c>
      <c r="AB13" s="13">
        <v>0</v>
      </c>
      <c r="AC13" s="36" t="s">
        <v>62</v>
      </c>
      <c r="AD13" s="13">
        <v>0</v>
      </c>
      <c r="AE13" s="36" t="s">
        <v>62</v>
      </c>
      <c r="AF13" s="13">
        <v>0</v>
      </c>
      <c r="AG13" s="36" t="s">
        <v>62</v>
      </c>
      <c r="AH13" s="13">
        <v>893</v>
      </c>
      <c r="AI13" s="16">
        <f t="shared" ref="AI13" si="25">AH13/AH12*100</f>
        <v>98.024149286498357</v>
      </c>
      <c r="AJ13" s="13">
        <v>26</v>
      </c>
      <c r="AK13" s="16">
        <f t="shared" si="20"/>
        <v>100</v>
      </c>
      <c r="AL13" s="13">
        <v>919</v>
      </c>
      <c r="AM13" s="17">
        <f t="shared" si="21"/>
        <v>98.078975453575239</v>
      </c>
    </row>
    <row r="14" spans="2:51" ht="12" customHeight="1" x14ac:dyDescent="0.15">
      <c r="B14" s="21">
        <v>2021</v>
      </c>
      <c r="C14" s="44">
        <v>2</v>
      </c>
      <c r="D14" s="50">
        <v>495</v>
      </c>
      <c r="E14" s="18">
        <f t="shared" ref="E14" si="26">D14/D13*100</f>
        <v>105.31914893617021</v>
      </c>
      <c r="F14" s="14">
        <v>260</v>
      </c>
      <c r="G14" s="18">
        <f t="shared" ref="G14" si="27">F14/F13*100</f>
        <v>100</v>
      </c>
      <c r="H14" s="14">
        <v>65</v>
      </c>
      <c r="I14" s="18">
        <f t="shared" ref="I14" si="28">H14/H13*100</f>
        <v>92.857142857142861</v>
      </c>
      <c r="J14" s="14">
        <v>25</v>
      </c>
      <c r="K14" s="18">
        <f t="shared" ref="K14" si="29">J14/J13*100</f>
        <v>108.69565217391303</v>
      </c>
      <c r="L14" s="14">
        <v>18</v>
      </c>
      <c r="M14" s="18">
        <f t="shared" ref="M14" si="30">L14/L13*100</f>
        <v>85.714285714285708</v>
      </c>
      <c r="N14" s="14">
        <v>17</v>
      </c>
      <c r="O14" s="18">
        <f t="shared" ref="O14" si="31">N14/N13*100</f>
        <v>94.444444444444443</v>
      </c>
      <c r="P14" s="14">
        <v>10</v>
      </c>
      <c r="Q14" s="18">
        <f>P14/P13*100</f>
        <v>100</v>
      </c>
      <c r="R14" s="14">
        <v>7</v>
      </c>
      <c r="S14" s="18">
        <f t="shared" ref="S14" si="32">R14/R13*100</f>
        <v>70</v>
      </c>
      <c r="T14" s="14">
        <v>4</v>
      </c>
      <c r="U14" s="18">
        <f t="shared" ref="U14:Y14" si="33">T14/T13*100</f>
        <v>100</v>
      </c>
      <c r="V14" s="14">
        <v>2</v>
      </c>
      <c r="W14" s="18">
        <f t="shared" si="33"/>
        <v>40</v>
      </c>
      <c r="X14" s="14">
        <v>2</v>
      </c>
      <c r="Y14" s="18">
        <f t="shared" si="33"/>
        <v>100</v>
      </c>
      <c r="Z14" s="14">
        <v>0</v>
      </c>
      <c r="AA14" s="37" t="s">
        <v>62</v>
      </c>
      <c r="AB14" s="14">
        <v>0</v>
      </c>
      <c r="AC14" s="37" t="s">
        <v>62</v>
      </c>
      <c r="AD14" s="14">
        <v>0</v>
      </c>
      <c r="AE14" s="37" t="s">
        <v>62</v>
      </c>
      <c r="AF14" s="14">
        <v>0</v>
      </c>
      <c r="AG14" s="37" t="s">
        <v>62</v>
      </c>
      <c r="AH14" s="14">
        <v>905</v>
      </c>
      <c r="AI14" s="18">
        <f t="shared" ref="AI14" si="34">AH14/AH13*100</f>
        <v>101.34378499440089</v>
      </c>
      <c r="AJ14" s="14">
        <v>26</v>
      </c>
      <c r="AK14" s="18">
        <f t="shared" ref="AK14" si="35">AJ14/AJ13*100</f>
        <v>100</v>
      </c>
      <c r="AL14" s="14">
        <v>931</v>
      </c>
      <c r="AM14" s="19">
        <f t="shared" ref="AM14" si="36">AL14/AL13*100</f>
        <v>101.30576713819369</v>
      </c>
    </row>
    <row r="15" spans="2:51" ht="12" customHeight="1" x14ac:dyDescent="0.15">
      <c r="B15" s="1" t="s">
        <v>48</v>
      </c>
      <c r="C15" s="1"/>
      <c r="AN15" s="38"/>
      <c r="AO15" s="38"/>
    </row>
    <row r="16" spans="2:51" ht="12" customHeight="1" x14ac:dyDescent="0.15">
      <c r="B16" s="1" t="s">
        <v>77</v>
      </c>
      <c r="C16" s="1"/>
      <c r="AN16" s="38"/>
      <c r="AO16" s="38"/>
    </row>
    <row r="17" spans="2:41" ht="12" customHeight="1" x14ac:dyDescent="0.15">
      <c r="B17" s="11" t="s">
        <v>66</v>
      </c>
      <c r="C17" s="11"/>
      <c r="AN17" s="38"/>
      <c r="AO17" s="38"/>
    </row>
    <row r="18" spans="2:41" ht="12" customHeight="1" x14ac:dyDescent="0.15">
      <c r="B18" s="11" t="s">
        <v>67</v>
      </c>
      <c r="AN18" s="38"/>
      <c r="AO18" s="38"/>
    </row>
    <row r="19" spans="2:41" x14ac:dyDescent="0.15">
      <c r="F19" s="31"/>
      <c r="AM19" s="9" t="str">
        <f>'データ表 (輸入)'!AM18</f>
        <v>毎年1回更新、最終更新日2021/5/28</v>
      </c>
    </row>
  </sheetData>
  <mergeCells count="18">
    <mergeCell ref="D5:E5"/>
    <mergeCell ref="B5:C6"/>
    <mergeCell ref="T5:U5"/>
    <mergeCell ref="V5:W5"/>
    <mergeCell ref="AB5:AC5"/>
    <mergeCell ref="R5:S5"/>
    <mergeCell ref="J5:K5"/>
    <mergeCell ref="F5:G5"/>
    <mergeCell ref="P5:Q5"/>
    <mergeCell ref="X5:Y5"/>
    <mergeCell ref="H5:I5"/>
    <mergeCell ref="AL5:AM5"/>
    <mergeCell ref="L5:M5"/>
    <mergeCell ref="Z5:AA5"/>
    <mergeCell ref="N5:O5"/>
    <mergeCell ref="AD5:AE5"/>
    <mergeCell ref="AF5:AG5"/>
    <mergeCell ref="AJ5:AK5"/>
  </mergeCells>
  <phoneticPr fontId="1"/>
  <pageMargins left="0.59055118110236227" right="0" top="0.59055118110236227" bottom="0" header="0" footer="0"/>
  <pageSetup paperSize="9" scale="91" orientation="landscape" horizontalDpi="4294967294" verticalDpi="1200" r:id="rId1"/>
  <colBreaks count="2" manualBreakCount="2">
    <brk id="21" min="1" max="20" man="1"/>
    <brk id="39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輸出量元</vt:lpstr>
      <vt:lpstr>輸入量元</vt:lpstr>
      <vt:lpstr>輸出量</vt:lpstr>
      <vt:lpstr>データ表 (輸入)</vt:lpstr>
      <vt:lpstr>データ表 (輸出)</vt:lpstr>
      <vt:lpstr>'データ表 (輸出)'!Print_Area</vt:lpstr>
      <vt:lpstr>'データ表 (輸入)'!Print_Area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2019-03-20T06:33:06Z</cp:lastPrinted>
  <dcterms:created xsi:type="dcterms:W3CDTF">2006-12-15T08:54:00Z</dcterms:created>
  <dcterms:modified xsi:type="dcterms:W3CDTF">2021-05-28T01:24:35Z</dcterms:modified>
</cp:coreProperties>
</file>